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05" windowHeight="7470" activeTab="0"/>
  </bookViews>
  <sheets>
    <sheet name="31.12.2017" sheetId="1" r:id="rId1"/>
    <sheet name="Лист2" sheetId="2" r:id="rId2"/>
    <sheet name="Лист3" sheetId="3" r:id="rId3"/>
  </sheets>
  <definedNames>
    <definedName name="_xlnm.Print_Titles" localSheetId="0">'31.12.2017'!$4:$6</definedName>
  </definedNames>
  <calcPr fullCalcOnLoad="1"/>
</workbook>
</file>

<file path=xl/sharedStrings.xml><?xml version="1.0" encoding="utf-8"?>
<sst xmlns="http://schemas.openxmlformats.org/spreadsheetml/2006/main" count="88" uniqueCount="58">
  <si>
    <t>Направление инвестиции</t>
  </si>
  <si>
    <t>Мощность (прирост мощности) объекта капитального строительства, подлежащая вводу, мощность объекта недвижимого имущества</t>
  </si>
  <si>
    <t>Примечание</t>
  </si>
  <si>
    <t>2017г.</t>
  </si>
  <si>
    <t>ПИР</t>
  </si>
  <si>
    <t>№ п/п</t>
  </si>
  <si>
    <t>2017 г.</t>
  </si>
  <si>
    <t>2018 г.</t>
  </si>
  <si>
    <t>2019 г.</t>
  </si>
  <si>
    <t>Дополнительное финансирование из местного бюджета</t>
  </si>
  <si>
    <t>Обязательное софинансирование за счет средств местного бюджета</t>
  </si>
  <si>
    <t>Кредиторская задолженность</t>
  </si>
  <si>
    <t>ИТОГО:</t>
  </si>
  <si>
    <t>Мощность - 400 чел.</t>
  </si>
  <si>
    <t>СМР</t>
  </si>
  <si>
    <t>руб.</t>
  </si>
  <si>
    <t>Реконструкция здания муниципального образовательного учреждения "Межшкольный учебный комбинат" МО ГО "Ухта" под дошкольное образовательное учреждение</t>
  </si>
  <si>
    <t>Прочие                       (авторский надзор, проверка сметной стоимости, подготовка тех. плана, тех. инвентаризация, тех. присоединение к сетям, кадастровые работы)</t>
  </si>
  <si>
    <t>Общая площадь квартир по                                      I этапу – 10 138,13 кв. м.</t>
  </si>
  <si>
    <t>Финансирование за счет средств Фонда содействия реформирования ЖКХ</t>
  </si>
  <si>
    <t>Финансирование за счет средств республиканского бюджета РК</t>
  </si>
  <si>
    <t>Общая площадь квартир по                                            II этапу – 2 191,30 кв. м.</t>
  </si>
  <si>
    <t>2016 г</t>
  </si>
  <si>
    <t>2015 -2016 г</t>
  </si>
  <si>
    <t>Приобретение квартир путем участия в долевом строительстве в г. Ухта, пгт. Ярега</t>
  </si>
  <si>
    <t xml:space="preserve">Приобретение квартир путем участия в долевом строительстве </t>
  </si>
  <si>
    <t>Общая площадь квартир – 742,4 кв. м.</t>
  </si>
  <si>
    <t>Средства в рамках Соглашения с Минстроем РК от 22.12.2016 г</t>
  </si>
  <si>
    <t>Мощность законченного строительством объекта - 156 мест</t>
  </si>
  <si>
    <t>Однократная привязка проекта повторного применения "Физкультурно-оздоровительный комплекс единоборств,  г. Чадан" для строительства объекта: "Физкультурно-оздоровительный комплекс единоборств, г. Ухта"</t>
  </si>
  <si>
    <t>-</t>
  </si>
  <si>
    <t>Реконструкция бассейна "Юность" в г. Ухте</t>
  </si>
  <si>
    <t>Реконструкция спорткомплекса «Нефтяник» в г. Ухта (крытый каток с искусственным льдом) (Второй пусковой комплекс. Монтаж лифта)</t>
  </si>
  <si>
    <t>Мощность - 840 чел.</t>
  </si>
  <si>
    <t>Проектные работы для реконструкции объекта</t>
  </si>
  <si>
    <t>Общая площадь квартир по III этапу – 2 550,60 кв. м.</t>
  </si>
  <si>
    <t>Общая площадь квартир по IV этапу – 2 255,45 кв. м.</t>
  </si>
  <si>
    <t xml:space="preserve">Прочие работы для подготовки проведения проектных работ по однократной привязки проекта </t>
  </si>
  <si>
    <t>Застройка VI квартала северо-западной части центрального планировочного района г. Ухты с внешними инженерными сетями. Водоснабжение и канализация.</t>
  </si>
  <si>
    <t>Прочие затраты на изготовления техпаспорта объекта</t>
  </si>
  <si>
    <t>Выполнение работ по монтажу лифта и изготовлению технического плана объекта</t>
  </si>
  <si>
    <t xml:space="preserve">Перечень объектов 
капитального строительства муниципальной собственности (мероприятие) и (или) приобретаемых объектов недвижимого имущества в муниципальную собственность МОГО «Ухта» на 2017-2019 годы
</t>
  </si>
  <si>
    <t>Наименование объекта капитального строительства (мероприятия) и (или) объекта недвижимого имущества согласно паспорту инвестиционного проекта</t>
  </si>
  <si>
    <t>Срок ввода в эксплуатацию (приобретения) объекта / срок реализации мероприятия</t>
  </si>
  <si>
    <t>Сметная стоимость объекта капитального строительства (мероприятия)</t>
  </si>
  <si>
    <t>Распределение сметной стоимости объекта капитального строительства (мероприятия)</t>
  </si>
  <si>
    <t>Общий (предельный) объем инвестиций, предоставляемых на реализацию мероприятий по строительству (приобретению) объектов муниципальной собственности / инвестиционного проекта</t>
  </si>
  <si>
    <t>Распределение общего (предельного) объема предоставляемых инвестиций по годам  реализации мероприятий по строительству (приобретению) объектов муниципальной собственности  (инвестиционного проекта) с выделением объема инвестиций на подготовку проектной документации или приобретение прав на использование типовой проектной документации</t>
  </si>
  <si>
    <r>
      <t xml:space="preserve">СМР                            </t>
    </r>
    <r>
      <rPr>
        <sz val="9"/>
        <rFont val="Times New Roman"/>
        <family val="1"/>
      </rPr>
      <t>(строительство или приобретение объекта недвижимого имущества)</t>
    </r>
  </si>
  <si>
    <t>Строительство малоэтажных жилых домов для переселения граждан из аварийного жилищного фонда</t>
  </si>
  <si>
    <t>Обеспечение мероприятий по переселению граждан из аварийного жилищного фонда, в том числе с учетом необходимости развития малоэтажного жилищного строительства
   по I  этапу (завершение работ)</t>
  </si>
  <si>
    <t>Обеспечение мероприятий по переселению граждан из аварийного жилищного фонда, в том числе с учетом необходимости развития малоэтажного жилищного строительства                                        по II  этапу (завершение работ)</t>
  </si>
  <si>
    <t xml:space="preserve">Приобретение квартир путем участия в долевом строительстве (приобретение жилья) для обеспечения жильём граждан, нуждающихся в переселении из аварийного жилищного фонда </t>
  </si>
  <si>
    <t>Обеспечение мероприятий по переселению граждан из аварийного жилищного фонда, в том числе с учетом необходимости развития малоэтажного жилищного строительства                                                         по III  этапу</t>
  </si>
  <si>
    <t xml:space="preserve">Приобретение квартир в многоквартирных домах для обеспечения жильём граждан, нуждающихся в переселении из аварийного жилищного фонда </t>
  </si>
  <si>
    <t xml:space="preserve">Обеспечение мероприятий по переселению граждан из аварийного жилищного фонда, в том числе с учетом необходимости развития малоэтажного жилищного строительства                                                                               по IV этапу </t>
  </si>
  <si>
    <t>"</t>
  </si>
  <si>
    <t xml:space="preserve">Приложение 
к постановлению администрации МОГО «Ухта»
 от ____________201__г. № ______       
"Приложение к постановлению администрации                      МОГО "Ухта" от 26.12.2016 №3603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</si>
</sst>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4" fontId="23" fillId="0" borderId="0" xfId="0" applyNumberFormat="1" applyFont="1" applyFill="1" applyAlignment="1">
      <alignment/>
    </xf>
    <xf numFmtId="0" fontId="23" fillId="0" borderId="0" xfId="0" applyFont="1" applyFill="1" applyAlignment="1">
      <alignment horizontal="left"/>
    </xf>
    <xf numFmtId="4" fontId="23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 horizontal="right"/>
    </xf>
    <xf numFmtId="4" fontId="25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9"/>
  <sheetViews>
    <sheetView tabSelected="1" zoomScale="60" zoomScaleNormal="60" zoomScalePageLayoutView="0" workbookViewId="0" topLeftCell="C1">
      <pane ySplit="6" topLeftCell="A7" activePane="bottomLeft" state="frozen"/>
      <selection pane="topLeft" activeCell="A1" sqref="A1"/>
      <selection pane="bottomLeft" activeCell="L1" sqref="L1:N1"/>
    </sheetView>
  </sheetViews>
  <sheetFormatPr defaultColWidth="8.8515625" defaultRowHeight="15"/>
  <cols>
    <col min="1" max="1" width="7.140625" style="4" customWidth="1"/>
    <col min="2" max="2" width="39.8515625" style="4" customWidth="1"/>
    <col min="3" max="3" width="24.8515625" style="4" customWidth="1"/>
    <col min="4" max="4" width="28.421875" style="4" customWidth="1"/>
    <col min="5" max="5" width="16.8515625" style="4" customWidth="1"/>
    <col min="6" max="6" width="21.00390625" style="4" customWidth="1"/>
    <col min="7" max="7" width="22.00390625" style="4" customWidth="1"/>
    <col min="8" max="8" width="19.57421875" style="4" customWidth="1"/>
    <col min="9" max="9" width="20.421875" style="4" customWidth="1"/>
    <col min="10" max="10" width="22.7109375" style="4" customWidth="1"/>
    <col min="11" max="11" width="20.28125" style="4" customWidth="1"/>
    <col min="12" max="12" width="20.7109375" style="4" customWidth="1"/>
    <col min="13" max="13" width="21.00390625" style="4" customWidth="1"/>
    <col min="14" max="14" width="27.8515625" style="4" customWidth="1"/>
    <col min="15" max="16384" width="8.8515625" style="4" customWidth="1"/>
  </cols>
  <sheetData>
    <row r="1" spans="12:14" ht="127.5" customHeight="1">
      <c r="L1" s="47" t="s">
        <v>57</v>
      </c>
      <c r="M1" s="47"/>
      <c r="N1" s="47"/>
    </row>
    <row r="2" spans="1:14" ht="48" customHeight="1">
      <c r="A2" s="39" t="s">
        <v>41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 t="s">
        <v>15</v>
      </c>
    </row>
    <row r="4" spans="1:14" ht="96.75" customHeight="1">
      <c r="A4" s="40" t="s">
        <v>5</v>
      </c>
      <c r="B4" s="32" t="s">
        <v>42</v>
      </c>
      <c r="C4" s="32" t="s">
        <v>0</v>
      </c>
      <c r="D4" s="32" t="s">
        <v>1</v>
      </c>
      <c r="E4" s="32" t="s">
        <v>43</v>
      </c>
      <c r="F4" s="32" t="s">
        <v>44</v>
      </c>
      <c r="G4" s="32" t="s">
        <v>45</v>
      </c>
      <c r="H4" s="32"/>
      <c r="I4" s="32"/>
      <c r="J4" s="32" t="s">
        <v>46</v>
      </c>
      <c r="K4" s="32" t="s">
        <v>47</v>
      </c>
      <c r="L4" s="32"/>
      <c r="M4" s="32"/>
      <c r="N4" s="32" t="s">
        <v>2</v>
      </c>
    </row>
    <row r="5" spans="1:14" ht="159" customHeight="1">
      <c r="A5" s="41"/>
      <c r="B5" s="32"/>
      <c r="C5" s="32"/>
      <c r="D5" s="32"/>
      <c r="E5" s="32"/>
      <c r="F5" s="32"/>
      <c r="G5" s="3" t="s">
        <v>48</v>
      </c>
      <c r="H5" s="3" t="s">
        <v>4</v>
      </c>
      <c r="I5" s="3" t="s">
        <v>17</v>
      </c>
      <c r="J5" s="32"/>
      <c r="K5" s="3" t="s">
        <v>6</v>
      </c>
      <c r="L5" s="3" t="s">
        <v>7</v>
      </c>
      <c r="M5" s="3" t="s">
        <v>8</v>
      </c>
      <c r="N5" s="32"/>
    </row>
    <row r="6" spans="1:14" ht="15.75">
      <c r="A6" s="9">
        <v>1</v>
      </c>
      <c r="B6" s="3">
        <v>2</v>
      </c>
      <c r="C6" s="9">
        <v>3</v>
      </c>
      <c r="D6" s="1">
        <v>4</v>
      </c>
      <c r="E6" s="9">
        <v>5</v>
      </c>
      <c r="F6" s="3">
        <v>6</v>
      </c>
      <c r="G6" s="9">
        <v>7</v>
      </c>
      <c r="H6" s="3">
        <v>8</v>
      </c>
      <c r="I6" s="9">
        <v>9</v>
      </c>
      <c r="J6" s="3">
        <v>10</v>
      </c>
      <c r="K6" s="9">
        <v>11</v>
      </c>
      <c r="L6" s="3">
        <v>12</v>
      </c>
      <c r="M6" s="9">
        <v>13</v>
      </c>
      <c r="N6" s="3">
        <v>14</v>
      </c>
    </row>
    <row r="7" spans="1:14" ht="63" customHeight="1">
      <c r="A7" s="40">
        <v>1</v>
      </c>
      <c r="B7" s="44" t="s">
        <v>49</v>
      </c>
      <c r="C7" s="44" t="s">
        <v>50</v>
      </c>
      <c r="D7" s="44" t="s">
        <v>18</v>
      </c>
      <c r="E7" s="40" t="s">
        <v>23</v>
      </c>
      <c r="F7" s="36">
        <f>G7+H7+I7</f>
        <v>657997231.47</v>
      </c>
      <c r="G7" s="33">
        <v>613055740.47</v>
      </c>
      <c r="H7" s="36">
        <v>11293274</v>
      </c>
      <c r="I7" s="33">
        <v>33648217</v>
      </c>
      <c r="J7" s="10">
        <f>K7+L7+M7</f>
        <v>1874890.25</v>
      </c>
      <c r="K7" s="11">
        <v>1874890.25</v>
      </c>
      <c r="L7" s="12">
        <v>0</v>
      </c>
      <c r="M7" s="13">
        <v>0</v>
      </c>
      <c r="N7" s="1" t="s">
        <v>19</v>
      </c>
    </row>
    <row r="8" spans="1:14" ht="63" customHeight="1">
      <c r="A8" s="43"/>
      <c r="B8" s="45"/>
      <c r="C8" s="45"/>
      <c r="D8" s="45"/>
      <c r="E8" s="43"/>
      <c r="F8" s="37"/>
      <c r="G8" s="34"/>
      <c r="H8" s="37"/>
      <c r="I8" s="34"/>
      <c r="J8" s="10">
        <f>K8+L8+M8</f>
        <v>4532566.34</v>
      </c>
      <c r="K8" s="11">
        <v>4532566.34</v>
      </c>
      <c r="L8" s="12">
        <v>0</v>
      </c>
      <c r="M8" s="13">
        <v>0</v>
      </c>
      <c r="N8" s="3" t="s">
        <v>20</v>
      </c>
    </row>
    <row r="9" spans="1:14" ht="63" customHeight="1">
      <c r="A9" s="41"/>
      <c r="B9" s="46"/>
      <c r="C9" s="46"/>
      <c r="D9" s="46"/>
      <c r="E9" s="41"/>
      <c r="F9" s="38"/>
      <c r="G9" s="35"/>
      <c r="H9" s="38"/>
      <c r="I9" s="35"/>
      <c r="J9" s="10">
        <f>K9+L9+M9</f>
        <v>9354550.86</v>
      </c>
      <c r="K9" s="11">
        <v>9354550.86</v>
      </c>
      <c r="L9" s="12">
        <v>0</v>
      </c>
      <c r="M9" s="13">
        <v>0</v>
      </c>
      <c r="N9" s="3" t="s">
        <v>9</v>
      </c>
    </row>
    <row r="10" spans="1:14" s="18" customFormat="1" ht="192" customHeight="1">
      <c r="A10" s="7">
        <v>2</v>
      </c>
      <c r="B10" s="3" t="s">
        <v>49</v>
      </c>
      <c r="C10" s="16" t="s">
        <v>51</v>
      </c>
      <c r="D10" s="1" t="s">
        <v>21</v>
      </c>
      <c r="E10" s="17" t="s">
        <v>22</v>
      </c>
      <c r="F10" s="10">
        <f>G10+H10+I10</f>
        <v>144731472.64000002</v>
      </c>
      <c r="G10" s="11">
        <v>131431716</v>
      </c>
      <c r="H10" s="10">
        <v>4810898.02</v>
      </c>
      <c r="I10" s="11">
        <v>8488858.62</v>
      </c>
      <c r="J10" s="10">
        <f>K10+L10+M10</f>
        <v>3247712.42</v>
      </c>
      <c r="K10" s="11">
        <v>3247712.42</v>
      </c>
      <c r="L10" s="12">
        <v>0</v>
      </c>
      <c r="M10" s="13">
        <v>0</v>
      </c>
      <c r="N10" s="3" t="s">
        <v>9</v>
      </c>
    </row>
    <row r="11" spans="1:14" s="18" customFormat="1" ht="60.75" customHeight="1">
      <c r="A11" s="40">
        <v>3</v>
      </c>
      <c r="B11" s="44" t="s">
        <v>52</v>
      </c>
      <c r="C11" s="44" t="s">
        <v>53</v>
      </c>
      <c r="D11" s="44" t="s">
        <v>35</v>
      </c>
      <c r="E11" s="44" t="s">
        <v>3</v>
      </c>
      <c r="F11" s="33">
        <f>G11+H11+I11</f>
        <v>136849603.37</v>
      </c>
      <c r="G11" s="33">
        <v>130420707.85</v>
      </c>
      <c r="H11" s="36">
        <v>6410182.02</v>
      </c>
      <c r="I11" s="36">
        <v>18713.5</v>
      </c>
      <c r="J11" s="11">
        <f aca="true" t="shared" si="0" ref="J11:J20">K11</f>
        <v>1581530.35</v>
      </c>
      <c r="K11" s="11">
        <v>1581530.35</v>
      </c>
      <c r="L11" s="36">
        <v>0</v>
      </c>
      <c r="M11" s="36">
        <v>0</v>
      </c>
      <c r="N11" s="1" t="s">
        <v>19</v>
      </c>
    </row>
    <row r="12" spans="1:14" s="18" customFormat="1" ht="60.75" customHeight="1">
      <c r="A12" s="43"/>
      <c r="B12" s="45"/>
      <c r="C12" s="45"/>
      <c r="D12" s="45"/>
      <c r="E12" s="45"/>
      <c r="F12" s="34"/>
      <c r="G12" s="34"/>
      <c r="H12" s="37"/>
      <c r="I12" s="37"/>
      <c r="J12" s="11">
        <f t="shared" si="0"/>
        <v>344869.01</v>
      </c>
      <c r="K12" s="11">
        <v>344869.01</v>
      </c>
      <c r="L12" s="37"/>
      <c r="M12" s="37"/>
      <c r="N12" s="3" t="s">
        <v>20</v>
      </c>
    </row>
    <row r="13" spans="1:14" ht="60.75" customHeight="1">
      <c r="A13" s="43"/>
      <c r="B13" s="45"/>
      <c r="C13" s="45"/>
      <c r="D13" s="45"/>
      <c r="E13" s="45"/>
      <c r="F13" s="34"/>
      <c r="G13" s="34"/>
      <c r="H13" s="37"/>
      <c r="I13" s="37"/>
      <c r="J13" s="11">
        <f t="shared" si="0"/>
        <v>130428.4</v>
      </c>
      <c r="K13" s="11">
        <v>130428.4</v>
      </c>
      <c r="L13" s="37"/>
      <c r="M13" s="37"/>
      <c r="N13" s="2" t="s">
        <v>10</v>
      </c>
    </row>
    <row r="14" spans="1:14" ht="60.75" customHeight="1">
      <c r="A14" s="41"/>
      <c r="B14" s="46"/>
      <c r="C14" s="46"/>
      <c r="D14" s="46"/>
      <c r="E14" s="46"/>
      <c r="F14" s="35"/>
      <c r="G14" s="35"/>
      <c r="H14" s="38"/>
      <c r="I14" s="38"/>
      <c r="J14" s="13">
        <f t="shared" si="0"/>
        <v>30526624.36</v>
      </c>
      <c r="K14" s="13">
        <v>30526624.36</v>
      </c>
      <c r="L14" s="38"/>
      <c r="M14" s="38"/>
      <c r="N14" s="2" t="s">
        <v>9</v>
      </c>
    </row>
    <row r="15" spans="1:14" ht="63" customHeight="1">
      <c r="A15" s="40">
        <v>4</v>
      </c>
      <c r="B15" s="44" t="s">
        <v>54</v>
      </c>
      <c r="C15" s="44" t="s">
        <v>55</v>
      </c>
      <c r="D15" s="44" t="s">
        <v>36</v>
      </c>
      <c r="E15" s="44" t="s">
        <v>3</v>
      </c>
      <c r="F15" s="33">
        <f>G15+H15+I15</f>
        <v>301166060.81</v>
      </c>
      <c r="G15" s="33">
        <v>297434250</v>
      </c>
      <c r="H15" s="36">
        <v>3703740.56</v>
      </c>
      <c r="I15" s="36">
        <v>28070.25</v>
      </c>
      <c r="J15" s="15">
        <f t="shared" si="0"/>
        <v>50604829.51</v>
      </c>
      <c r="K15" s="15">
        <v>50604829.51</v>
      </c>
      <c r="L15" s="36">
        <v>0</v>
      </c>
      <c r="M15" s="36">
        <v>0</v>
      </c>
      <c r="N15" s="1" t="s">
        <v>19</v>
      </c>
    </row>
    <row r="16" spans="1:14" ht="63" customHeight="1">
      <c r="A16" s="43"/>
      <c r="B16" s="45"/>
      <c r="C16" s="45"/>
      <c r="D16" s="45"/>
      <c r="E16" s="45"/>
      <c r="F16" s="34"/>
      <c r="G16" s="34"/>
      <c r="H16" s="37"/>
      <c r="I16" s="37"/>
      <c r="J16" s="15">
        <f t="shared" si="0"/>
        <v>21813808.98</v>
      </c>
      <c r="K16" s="15">
        <v>21813808.98</v>
      </c>
      <c r="L16" s="37"/>
      <c r="M16" s="37"/>
      <c r="N16" s="3" t="s">
        <v>20</v>
      </c>
    </row>
    <row r="17" spans="1:14" ht="63" customHeight="1">
      <c r="A17" s="43"/>
      <c r="B17" s="45"/>
      <c r="C17" s="45"/>
      <c r="D17" s="45"/>
      <c r="E17" s="45"/>
      <c r="F17" s="34"/>
      <c r="G17" s="34"/>
      <c r="H17" s="37"/>
      <c r="I17" s="37"/>
      <c r="J17" s="15">
        <f t="shared" si="0"/>
        <v>12699130.98</v>
      </c>
      <c r="K17" s="15">
        <v>12699130.98</v>
      </c>
      <c r="L17" s="37"/>
      <c r="M17" s="37"/>
      <c r="N17" s="2" t="s">
        <v>10</v>
      </c>
    </row>
    <row r="18" spans="1:14" ht="63" customHeight="1">
      <c r="A18" s="41"/>
      <c r="B18" s="46"/>
      <c r="C18" s="46"/>
      <c r="D18" s="46"/>
      <c r="E18" s="46"/>
      <c r="F18" s="35"/>
      <c r="G18" s="35"/>
      <c r="H18" s="38"/>
      <c r="I18" s="38"/>
      <c r="J18" s="15">
        <f t="shared" si="0"/>
        <v>40274334.29</v>
      </c>
      <c r="K18" s="15">
        <v>40274334.29</v>
      </c>
      <c r="L18" s="38"/>
      <c r="M18" s="38"/>
      <c r="N18" s="2" t="s">
        <v>9</v>
      </c>
    </row>
    <row r="19" spans="1:14" ht="69.75" customHeight="1">
      <c r="A19" s="42">
        <v>5</v>
      </c>
      <c r="B19" s="32" t="s">
        <v>24</v>
      </c>
      <c r="C19" s="32" t="s">
        <v>25</v>
      </c>
      <c r="D19" s="32" t="s">
        <v>26</v>
      </c>
      <c r="E19" s="32" t="s">
        <v>3</v>
      </c>
      <c r="F19" s="30">
        <f>G19+H19+I19</f>
        <v>50505100</v>
      </c>
      <c r="G19" s="30">
        <v>50505100</v>
      </c>
      <c r="H19" s="31">
        <v>0</v>
      </c>
      <c r="I19" s="31">
        <v>0</v>
      </c>
      <c r="J19" s="13">
        <f t="shared" si="0"/>
        <v>50000000</v>
      </c>
      <c r="K19" s="13">
        <v>50000000</v>
      </c>
      <c r="L19" s="12">
        <v>0</v>
      </c>
      <c r="M19" s="12">
        <v>0</v>
      </c>
      <c r="N19" s="3" t="s">
        <v>27</v>
      </c>
    </row>
    <row r="20" spans="1:14" ht="69.75" customHeight="1">
      <c r="A20" s="42"/>
      <c r="B20" s="32"/>
      <c r="C20" s="32"/>
      <c r="D20" s="32"/>
      <c r="E20" s="32"/>
      <c r="F20" s="30"/>
      <c r="G20" s="30"/>
      <c r="H20" s="31"/>
      <c r="I20" s="31"/>
      <c r="J20" s="13">
        <f t="shared" si="0"/>
        <v>505100</v>
      </c>
      <c r="K20" s="13">
        <v>505100</v>
      </c>
      <c r="L20" s="12">
        <v>0</v>
      </c>
      <c r="M20" s="12">
        <v>0</v>
      </c>
      <c r="N20" s="2" t="s">
        <v>10</v>
      </c>
    </row>
    <row r="21" spans="1:14" ht="90" customHeight="1">
      <c r="A21" s="19">
        <v>6</v>
      </c>
      <c r="B21" s="3" t="s">
        <v>38</v>
      </c>
      <c r="C21" s="2" t="s">
        <v>39</v>
      </c>
      <c r="D21" s="14" t="s">
        <v>30</v>
      </c>
      <c r="E21" s="14" t="s">
        <v>6</v>
      </c>
      <c r="F21" s="14" t="s">
        <v>30</v>
      </c>
      <c r="G21" s="14" t="s">
        <v>30</v>
      </c>
      <c r="H21" s="14" t="s">
        <v>30</v>
      </c>
      <c r="I21" s="14" t="s">
        <v>30</v>
      </c>
      <c r="J21" s="13">
        <f>K21</f>
        <v>41198.71</v>
      </c>
      <c r="K21" s="13">
        <v>41198.71</v>
      </c>
      <c r="L21" s="12">
        <v>0</v>
      </c>
      <c r="M21" s="12">
        <v>0</v>
      </c>
      <c r="N21" s="2" t="s">
        <v>30</v>
      </c>
    </row>
    <row r="22" spans="1:14" ht="103.5" customHeight="1">
      <c r="A22" s="19">
        <v>7</v>
      </c>
      <c r="B22" s="3" t="s">
        <v>16</v>
      </c>
      <c r="C22" s="3" t="s">
        <v>14</v>
      </c>
      <c r="D22" s="3" t="s">
        <v>28</v>
      </c>
      <c r="E22" s="3" t="s">
        <v>3</v>
      </c>
      <c r="F22" s="13">
        <f>G22+H22+I22</f>
        <v>109559292.71</v>
      </c>
      <c r="G22" s="13">
        <f>81974378.27+16200000</f>
        <v>98174378.27</v>
      </c>
      <c r="H22" s="12">
        <v>4558081.5</v>
      </c>
      <c r="I22" s="12">
        <v>6826832.94</v>
      </c>
      <c r="J22" s="14">
        <f>K22</f>
        <v>3145019.62</v>
      </c>
      <c r="K22" s="13">
        <v>3145019.62</v>
      </c>
      <c r="L22" s="12">
        <v>0</v>
      </c>
      <c r="M22" s="12">
        <v>0</v>
      </c>
      <c r="N22" s="3" t="s">
        <v>11</v>
      </c>
    </row>
    <row r="23" spans="1:14" ht="111" customHeight="1">
      <c r="A23" s="8">
        <v>8</v>
      </c>
      <c r="B23" s="2" t="s">
        <v>29</v>
      </c>
      <c r="C23" s="2" t="s">
        <v>37</v>
      </c>
      <c r="D23" s="2" t="s">
        <v>13</v>
      </c>
      <c r="E23" s="2" t="s">
        <v>3</v>
      </c>
      <c r="F23" s="14" t="s">
        <v>30</v>
      </c>
      <c r="G23" s="14" t="s">
        <v>30</v>
      </c>
      <c r="H23" s="14" t="s">
        <v>30</v>
      </c>
      <c r="I23" s="14" t="s">
        <v>30</v>
      </c>
      <c r="J23" s="14">
        <f>K23</f>
        <v>9086</v>
      </c>
      <c r="K23" s="14">
        <v>9086</v>
      </c>
      <c r="L23" s="14">
        <v>0</v>
      </c>
      <c r="M23" s="14">
        <v>0</v>
      </c>
      <c r="N23" s="2" t="s">
        <v>30</v>
      </c>
    </row>
    <row r="24" spans="1:14" ht="111" customHeight="1">
      <c r="A24" s="8">
        <v>9</v>
      </c>
      <c r="B24" s="2" t="s">
        <v>31</v>
      </c>
      <c r="C24" s="2" t="s">
        <v>4</v>
      </c>
      <c r="D24" s="2" t="s">
        <v>33</v>
      </c>
      <c r="E24" s="2" t="s">
        <v>3</v>
      </c>
      <c r="F24" s="13">
        <f>G24+H24+I24</f>
        <v>10548431</v>
      </c>
      <c r="G24" s="14"/>
      <c r="H24" s="14">
        <v>10548431</v>
      </c>
      <c r="I24" s="14"/>
      <c r="J24" s="14">
        <f>K24</f>
        <v>10548431</v>
      </c>
      <c r="K24" s="14">
        <v>10548431</v>
      </c>
      <c r="L24" s="14">
        <v>0</v>
      </c>
      <c r="M24" s="14">
        <v>0</v>
      </c>
      <c r="N24" s="2" t="s">
        <v>34</v>
      </c>
    </row>
    <row r="25" spans="1:14" ht="111" customHeight="1">
      <c r="A25" s="8">
        <v>10</v>
      </c>
      <c r="B25" s="2" t="s">
        <v>32</v>
      </c>
      <c r="C25" s="2" t="s">
        <v>14</v>
      </c>
      <c r="D25" s="2" t="s">
        <v>30</v>
      </c>
      <c r="E25" s="2" t="s">
        <v>3</v>
      </c>
      <c r="F25" s="14">
        <f>G25+H25+I25</f>
        <v>2320594.5</v>
      </c>
      <c r="G25" s="14">
        <v>2227065.57</v>
      </c>
      <c r="H25" s="14">
        <v>0</v>
      </c>
      <c r="I25" s="14">
        <v>93528.93</v>
      </c>
      <c r="J25" s="14">
        <f>K25</f>
        <v>2320594.49</v>
      </c>
      <c r="K25" s="14">
        <v>2320594.49</v>
      </c>
      <c r="L25" s="14">
        <v>0</v>
      </c>
      <c r="M25" s="14">
        <v>0</v>
      </c>
      <c r="N25" s="2" t="s">
        <v>40</v>
      </c>
    </row>
    <row r="26" spans="1:14" s="21" customFormat="1" ht="29.25" customHeight="1">
      <c r="A26" s="27" t="s">
        <v>12</v>
      </c>
      <c r="B26" s="28"/>
      <c r="C26" s="28"/>
      <c r="D26" s="28"/>
      <c r="E26" s="29"/>
      <c r="F26" s="20"/>
      <c r="G26" s="20"/>
      <c r="H26" s="20"/>
      <c r="I26" s="20"/>
      <c r="J26" s="20">
        <f>SUM(J7:J25)</f>
        <v>243554705.57000002</v>
      </c>
      <c r="K26" s="20">
        <f>SUM(K7:K25)</f>
        <v>243554705.57000002</v>
      </c>
      <c r="L26" s="20">
        <f>SUM(L7:L25)</f>
        <v>0</v>
      </c>
      <c r="M26" s="20">
        <f>SUM(M7:M25)</f>
        <v>0</v>
      </c>
      <c r="N26" s="19"/>
    </row>
    <row r="28" ht="15">
      <c r="N28" s="4" t="s">
        <v>56</v>
      </c>
    </row>
    <row r="29" spans="6:13" ht="15">
      <c r="F29" s="22"/>
      <c r="G29" s="22"/>
      <c r="H29" s="22"/>
      <c r="I29" s="22"/>
      <c r="J29" s="22">
        <f>J26-243554705.57</f>
        <v>0</v>
      </c>
      <c r="K29" s="22"/>
      <c r="L29" s="22"/>
      <c r="M29" s="22"/>
    </row>
    <row r="30" ht="15">
      <c r="H30" s="22"/>
    </row>
    <row r="31" spans="5:10" ht="15">
      <c r="E31" s="23"/>
      <c r="F31" s="24"/>
      <c r="J31" s="22"/>
    </row>
    <row r="32" ht="15">
      <c r="J32" s="22"/>
    </row>
    <row r="33" spans="6:10" ht="15">
      <c r="F33" s="22"/>
      <c r="H33" s="22"/>
      <c r="J33" s="22"/>
    </row>
    <row r="34" spans="6:10" ht="15">
      <c r="F34" s="22"/>
      <c r="J34" s="22"/>
    </row>
    <row r="35" spans="6:10" ht="15">
      <c r="F35" s="22"/>
      <c r="J35" s="22"/>
    </row>
    <row r="36" spans="5:10" ht="15">
      <c r="E36" s="25"/>
      <c r="F36" s="26"/>
      <c r="J36" s="22"/>
    </row>
    <row r="37" ht="15">
      <c r="J37" s="22"/>
    </row>
    <row r="39" spans="10:11" ht="15">
      <c r="J39" s="22"/>
      <c r="K39" s="22"/>
    </row>
  </sheetData>
  <sheetProtection/>
  <mergeCells count="53">
    <mergeCell ref="M11:M14"/>
    <mergeCell ref="A7:A9"/>
    <mergeCell ref="B7:B9"/>
    <mergeCell ref="C7:C9"/>
    <mergeCell ref="D7:D9"/>
    <mergeCell ref="E7:E9"/>
    <mergeCell ref="G11:G14"/>
    <mergeCell ref="H11:H14"/>
    <mergeCell ref="I11:I14"/>
    <mergeCell ref="L11:L14"/>
    <mergeCell ref="A11:A14"/>
    <mergeCell ref="B11:B14"/>
    <mergeCell ref="C11:C14"/>
    <mergeCell ref="D11:D14"/>
    <mergeCell ref="E11:E14"/>
    <mergeCell ref="F11:F14"/>
    <mergeCell ref="F7:F9"/>
    <mergeCell ref="G7:G9"/>
    <mergeCell ref="H7:H9"/>
    <mergeCell ref="I7:I9"/>
    <mergeCell ref="A15:A18"/>
    <mergeCell ref="B15:B18"/>
    <mergeCell ref="C15:C18"/>
    <mergeCell ref="D15:D18"/>
    <mergeCell ref="E15:E18"/>
    <mergeCell ref="F15:F18"/>
    <mergeCell ref="L15:L18"/>
    <mergeCell ref="M15:M18"/>
    <mergeCell ref="A19:A20"/>
    <mergeCell ref="B19:B20"/>
    <mergeCell ref="C19:C20"/>
    <mergeCell ref="D19:D20"/>
    <mergeCell ref="E19:E20"/>
    <mergeCell ref="I19:I20"/>
    <mergeCell ref="L1:N1"/>
    <mergeCell ref="A2:N2"/>
    <mergeCell ref="A4:A5"/>
    <mergeCell ref="B4:B5"/>
    <mergeCell ref="C4:C5"/>
    <mergeCell ref="E4:E5"/>
    <mergeCell ref="F4:F5"/>
    <mergeCell ref="G4:I4"/>
    <mergeCell ref="J4:J5"/>
    <mergeCell ref="A26:E26"/>
    <mergeCell ref="F19:F20"/>
    <mergeCell ref="G19:G20"/>
    <mergeCell ref="H19:H20"/>
    <mergeCell ref="K4:M4"/>
    <mergeCell ref="N4:N5"/>
    <mergeCell ref="D4:D5"/>
    <mergeCell ref="G15:G18"/>
    <mergeCell ref="H15:H18"/>
    <mergeCell ref="I15:I1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2018-03-23T04:53:44Z</dcterms:modified>
  <cp:category/>
  <cp:version/>
  <cp:contentType/>
  <cp:contentStatus/>
</cp:coreProperties>
</file>